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20235" windowHeight="7935"/>
  </bookViews>
  <sheets>
    <sheet name="III ступень" sheetId="1" r:id="rId1"/>
    <sheet name="IV-V ступень" sheetId="2" r:id="rId2"/>
    <sheet name="Отец " sheetId="3" r:id="rId3"/>
    <sheet name="Мать" sheetId="4" r:id="rId4"/>
  </sheets>
  <calcPr calcId="144525"/>
</workbook>
</file>

<file path=xl/calcChain.xml><?xml version="1.0" encoding="utf-8"?>
<calcChain xmlns="http://schemas.openxmlformats.org/spreadsheetml/2006/main">
  <c r="M12" i="4" l="1"/>
  <c r="O13" i="3"/>
  <c r="O12" i="3"/>
  <c r="O11" i="3"/>
  <c r="O10" i="3"/>
  <c r="O9" i="3"/>
  <c r="S10" i="2"/>
  <c r="S14" i="2"/>
  <c r="S13" i="2"/>
  <c r="S12" i="2"/>
  <c r="S11" i="2"/>
  <c r="S9" i="2"/>
  <c r="S8" i="2"/>
  <c r="M11" i="4"/>
  <c r="M10" i="4"/>
  <c r="M9" i="4"/>
  <c r="M8" i="4"/>
  <c r="Q14" i="1"/>
  <c r="Q13" i="1"/>
  <c r="Q12" i="1"/>
</calcChain>
</file>

<file path=xl/sharedStrings.xml><?xml version="1.0" encoding="utf-8"?>
<sst xmlns="http://schemas.openxmlformats.org/spreadsheetml/2006/main" count="177" uniqueCount="84">
  <si>
    <t xml:space="preserve">Регион: </t>
  </si>
  <si>
    <t xml:space="preserve"> Республика Татарстан</t>
  </si>
  <si>
    <t xml:space="preserve">(id региона) </t>
  </si>
  <si>
    <t xml:space="preserve">0c089b04-099e-4e0e-955a-6bf1ce525f1a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</si>
  <si>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</si>
  <si>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</si>
  <si>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>(пол)</t>
  </si>
  <si>
    <t>дата выполнения: "  "</t>
  </si>
  <si>
    <t>Наименование центра тестирования:  МАОУ  "СОШ № 40  с углубленным изучением отдельных предметов"</t>
  </si>
  <si>
    <t>Адрес центра тестирования:</t>
  </si>
  <si>
    <t>№
 п/п</t>
  </si>
  <si>
    <t>Ф.И.О.</t>
  </si>
  <si>
    <t>спортивное звание или спортивный разряд (при наличии)</t>
  </si>
  <si>
    <t>УИН участника</t>
  </si>
  <si>
    <t>ВИДЫ      ИСПЫТАНИЙ  (ТЕСТОВ)</t>
  </si>
  <si>
    <t>Прыжок в длину с места толчком двумя ногами</t>
  </si>
  <si>
    <t>15-16-0351883</t>
  </si>
  <si>
    <t>15-16-0298937</t>
  </si>
  <si>
    <t>15-16-0347130</t>
  </si>
  <si>
    <t>15-16-0296411</t>
  </si>
  <si>
    <t>15-16-0337759</t>
  </si>
  <si>
    <t>15-16-0335990</t>
  </si>
  <si>
    <t>15-16-0338258</t>
  </si>
  <si>
    <t>15-16-0347660</t>
  </si>
  <si>
    <t>15-16-0347457</t>
  </si>
  <si>
    <t>15-16-0352154</t>
  </si>
  <si>
    <t>15-16-0348148</t>
  </si>
  <si>
    <t>Бег на 1500  м</t>
  </si>
  <si>
    <t>Подтягивание из виса на высокой перекладине (юноши)</t>
  </si>
  <si>
    <t>Наклон вперед из положения стоя с прямыми ногами на скамье</t>
  </si>
  <si>
    <t>Плавание 50 м</t>
  </si>
  <si>
    <t>Сгибание и разгибание рук в поре лежа на полу (девушки)</t>
  </si>
  <si>
    <t>III  (11-12 лет)   ступень</t>
  </si>
  <si>
    <t>Бег на 2000  м</t>
  </si>
  <si>
    <t>IV-V  (13-16 лет)   ступень</t>
  </si>
  <si>
    <t>Поднимание туловища из положения лежа на спине</t>
  </si>
  <si>
    <t>15-16-0340097</t>
  </si>
  <si>
    <t>15-16-0336026</t>
  </si>
  <si>
    <t>15-16-0340133</t>
  </si>
  <si>
    <t>15-16-0338424</t>
  </si>
  <si>
    <t>15-16-0340747</t>
  </si>
  <si>
    <t>15-16-0353421</t>
  </si>
  <si>
    <t>8.05</t>
  </si>
  <si>
    <t>5</t>
  </si>
  <si>
    <t>VIII (40-49 лет)</t>
  </si>
  <si>
    <t>ступень</t>
  </si>
  <si>
    <t>(пол) мужской</t>
  </si>
  <si>
    <t>VIII  (40-49 лет)   ступень</t>
  </si>
  <si>
    <t>(пол) женский</t>
  </si>
  <si>
    <t>9.40</t>
  </si>
  <si>
    <t>9.32</t>
  </si>
  <si>
    <t>очки</t>
  </si>
  <si>
    <t>общая сумма очков</t>
  </si>
  <si>
    <t>8.50</t>
  </si>
  <si>
    <t>1.34.0</t>
  </si>
  <si>
    <t>1.24.0</t>
  </si>
  <si>
    <t>1.20.0</t>
  </si>
  <si>
    <t>9</t>
  </si>
  <si>
    <t>11</t>
  </si>
  <si>
    <t>Общая сумма очков</t>
  </si>
  <si>
    <t>9.20</t>
  </si>
  <si>
    <t>9.36</t>
  </si>
  <si>
    <t>9.54</t>
  </si>
  <si>
    <t>1.14.0</t>
  </si>
  <si>
    <t>8.44</t>
  </si>
  <si>
    <t>11.06</t>
  </si>
  <si>
    <t>Власова  О. С.</t>
  </si>
  <si>
    <t>Малова  Е.С.</t>
  </si>
  <si>
    <t>Цветкова  Л. В.</t>
  </si>
  <si>
    <t>Кирьянова  Е. В.</t>
  </si>
  <si>
    <t>Власов О. В.</t>
  </si>
  <si>
    <t>Малов В. В.</t>
  </si>
  <si>
    <t>Цветков Д. Н.</t>
  </si>
  <si>
    <t>Кирьянов А. А.</t>
  </si>
  <si>
    <t>Власова  А. О.</t>
  </si>
  <si>
    <t>Баталова Д. Е.</t>
  </si>
  <si>
    <t>Баталова О. С.</t>
  </si>
  <si>
    <t>Баталова С. .</t>
  </si>
  <si>
    <t>Малов С. В.</t>
  </si>
  <si>
    <t>Цветков С. Д.</t>
  </si>
  <si>
    <t>Цветков З. Д.</t>
  </si>
  <si>
    <t>Кирьянов В.  А.</t>
  </si>
  <si>
    <t>Кирьянов В. А.</t>
  </si>
  <si>
    <t>Баталова П. 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</si>
</sst>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9" xfId="0" applyFill="1" applyBorder="1" applyAlignment="1">
      <alignment wrapText="1"/>
    </xf>
    <xf numFmtId="0" fontId="0" fillId="0" borderId="0" xfId="0"/>
    <xf numFmtId="0" fontId="0" fillId="0" borderId="7" xfId="0" applyBorder="1"/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7" xfId="0" applyBorder="1"/>
    <xf numFmtId="0" fontId="0" fillId="0" borderId="7" xfId="0" applyBorder="1"/>
    <xf numFmtId="0" fontId="0" fillId="0" borderId="1" xfId="0" applyBorder="1"/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4"/>
  <sheetViews>
    <sheetView tabSelected="1" topLeftCell="B2" workbookViewId="0">
      <selection activeCell="K20" sqref="K20"/>
    </sheetView>
  </sheetViews>
  <sheetFormatPr defaultRowHeight="12.75" x14ac:dyDescent="0.2"/>
  <cols>
    <col min="1" max="1" width="6.6640625" customWidth="1"/>
    <col min="2" max="2" width="17.5" customWidth="1"/>
    <col min="3" max="3" width="14.6640625" customWidth="1"/>
    <col min="4" max="4" width="14.5" customWidth="1"/>
    <col min="5" max="5" width="13.6640625" customWidth="1"/>
    <col min="6" max="6" width="10.33203125" customWidth="1"/>
    <col min="7" max="7" width="12.6640625" customWidth="1"/>
    <col min="8" max="8" width="8.5" customWidth="1"/>
    <col min="9" max="9" width="12.83203125" customWidth="1"/>
    <col min="10" max="10" width="9.83203125" customWidth="1"/>
    <col min="11" max="11" width="14.33203125" customWidth="1"/>
    <col min="12" max="12" width="10" customWidth="1"/>
    <col min="14" max="14" width="10.33203125" customWidth="1"/>
    <col min="15" max="15" width="13.83203125" customWidth="1"/>
  </cols>
  <sheetData>
    <row r="2" spans="1:18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19"/>
    </row>
    <row r="3" spans="1:18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9"/>
    </row>
    <row r="4" spans="1:18" x14ac:dyDescent="0.2">
      <c r="A4" s="8"/>
      <c r="B4" s="8"/>
      <c r="C4" s="8" t="s">
        <v>0</v>
      </c>
      <c r="D4" s="8" t="s">
        <v>1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9"/>
    </row>
    <row r="5" spans="1:18" x14ac:dyDescent="0.2">
      <c r="A5" s="8"/>
      <c r="B5" s="8"/>
      <c r="C5" s="8" t="s">
        <v>2</v>
      </c>
      <c r="D5" s="8" t="s">
        <v>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9"/>
    </row>
    <row r="6" spans="1:18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9"/>
    </row>
    <row r="7" spans="1:18" x14ac:dyDescent="0.2">
      <c r="A7" s="8" t="s">
        <v>5</v>
      </c>
      <c r="B7" s="8"/>
      <c r="C7" s="8"/>
      <c r="D7" s="8" t="s">
        <v>32</v>
      </c>
      <c r="E7" s="8"/>
      <c r="F7" s="8"/>
      <c r="G7" s="8" t="s">
        <v>6</v>
      </c>
      <c r="H7" s="8"/>
      <c r="I7" s="8" t="s">
        <v>7</v>
      </c>
      <c r="J7" s="8"/>
      <c r="K7" s="8"/>
      <c r="L7" s="8"/>
      <c r="M7" s="8"/>
      <c r="N7" s="8"/>
      <c r="O7" s="8"/>
      <c r="P7" s="8"/>
      <c r="Q7" s="19"/>
    </row>
    <row r="8" spans="1:18" x14ac:dyDescent="0.2">
      <c r="A8" s="8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9"/>
    </row>
    <row r="9" spans="1:18" x14ac:dyDescent="0.2">
      <c r="A9" s="6" t="s">
        <v>9</v>
      </c>
      <c r="B9" s="6"/>
      <c r="C9" s="6"/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19"/>
    </row>
    <row r="10" spans="1:18" ht="66" customHeight="1" x14ac:dyDescent="0.2">
      <c r="A10" s="28" t="s">
        <v>10</v>
      </c>
      <c r="B10" s="7" t="s">
        <v>11</v>
      </c>
      <c r="C10" s="28" t="s">
        <v>12</v>
      </c>
      <c r="D10" s="4" t="s">
        <v>13</v>
      </c>
      <c r="E10" s="35" t="s">
        <v>14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</row>
    <row r="11" spans="1:18" ht="90.75" customHeight="1" x14ac:dyDescent="0.2">
      <c r="A11" s="1"/>
      <c r="B11" s="1"/>
      <c r="C11" s="1"/>
      <c r="D11" s="1"/>
      <c r="E11" s="31" t="s">
        <v>27</v>
      </c>
      <c r="F11" s="27" t="s">
        <v>51</v>
      </c>
      <c r="G11" s="28" t="s">
        <v>28</v>
      </c>
      <c r="H11" s="27" t="s">
        <v>51</v>
      </c>
      <c r="I11" s="28" t="s">
        <v>31</v>
      </c>
      <c r="J11" s="27" t="s">
        <v>51</v>
      </c>
      <c r="K11" s="26" t="s">
        <v>30</v>
      </c>
      <c r="L11" s="27" t="s">
        <v>51</v>
      </c>
      <c r="M11" s="28" t="s">
        <v>15</v>
      </c>
      <c r="N11" s="27" t="s">
        <v>51</v>
      </c>
      <c r="O11" s="28" t="s">
        <v>29</v>
      </c>
      <c r="P11" s="27" t="s">
        <v>51</v>
      </c>
      <c r="Q11" s="29" t="s">
        <v>52</v>
      </c>
      <c r="R11" s="34"/>
    </row>
    <row r="12" spans="1:18" x14ac:dyDescent="0.2">
      <c r="A12" s="1">
        <v>1</v>
      </c>
      <c r="B12" s="1" t="s">
        <v>74</v>
      </c>
      <c r="C12" s="1"/>
      <c r="D12" s="1" t="s">
        <v>16</v>
      </c>
      <c r="E12" s="21" t="s">
        <v>53</v>
      </c>
      <c r="F12" s="22">
        <v>25</v>
      </c>
      <c r="G12" s="1"/>
      <c r="H12" s="22">
        <v>0</v>
      </c>
      <c r="I12" s="22">
        <v>9</v>
      </c>
      <c r="J12" s="22">
        <v>18</v>
      </c>
      <c r="K12" s="21" t="s">
        <v>54</v>
      </c>
      <c r="L12" s="22">
        <v>23</v>
      </c>
      <c r="M12" s="22">
        <v>142</v>
      </c>
      <c r="N12" s="20">
        <v>24</v>
      </c>
      <c r="O12" s="21" t="s">
        <v>57</v>
      </c>
      <c r="P12" s="22">
        <v>28</v>
      </c>
      <c r="Q12" s="18">
        <f>SUM(F12+H12+J12+L12+N12+P12)</f>
        <v>118</v>
      </c>
    </row>
    <row r="13" spans="1:18" x14ac:dyDescent="0.2">
      <c r="A13" s="1">
        <v>2</v>
      </c>
      <c r="B13" s="1" t="s">
        <v>83</v>
      </c>
      <c r="C13" s="1"/>
      <c r="D13" s="1" t="s">
        <v>17</v>
      </c>
      <c r="E13" s="21" t="s">
        <v>64</v>
      </c>
      <c r="F13" s="22">
        <v>27</v>
      </c>
      <c r="G13" s="1"/>
      <c r="H13" s="22">
        <v>0</v>
      </c>
      <c r="I13" s="22">
        <v>9</v>
      </c>
      <c r="J13" s="22">
        <v>18</v>
      </c>
      <c r="K13" s="21" t="s">
        <v>56</v>
      </c>
      <c r="L13" s="22">
        <v>20</v>
      </c>
      <c r="M13" s="22">
        <v>145</v>
      </c>
      <c r="N13" s="20">
        <v>25</v>
      </c>
      <c r="O13" s="21" t="s">
        <v>58</v>
      </c>
      <c r="P13" s="22">
        <v>32</v>
      </c>
      <c r="Q13" s="18">
        <f>SUM(F13+H13+J13+L13+N13+P13)</f>
        <v>122</v>
      </c>
    </row>
    <row r="14" spans="1:18" x14ac:dyDescent="0.2">
      <c r="A14" s="1">
        <v>3</v>
      </c>
      <c r="B14" s="1" t="s">
        <v>71</v>
      </c>
      <c r="C14" s="1"/>
      <c r="D14" s="1" t="s">
        <v>18</v>
      </c>
      <c r="E14" s="21" t="s">
        <v>42</v>
      </c>
      <c r="F14" s="22">
        <v>27</v>
      </c>
      <c r="G14" s="22">
        <v>4</v>
      </c>
      <c r="H14" s="22">
        <v>10</v>
      </c>
      <c r="I14" s="22"/>
      <c r="J14" s="22">
        <v>0</v>
      </c>
      <c r="K14" s="21" t="s">
        <v>56</v>
      </c>
      <c r="L14" s="22">
        <v>20</v>
      </c>
      <c r="M14" s="22">
        <v>159</v>
      </c>
      <c r="N14" s="20">
        <v>23</v>
      </c>
      <c r="O14" s="21" t="s">
        <v>43</v>
      </c>
      <c r="P14" s="22">
        <v>30</v>
      </c>
      <c r="Q14" s="18">
        <f>SUM(F14+H14+J14+L14+N14+P14)</f>
        <v>110</v>
      </c>
    </row>
  </sheetData>
  <mergeCells count="1">
    <mergeCell ref="E10:Q10"/>
  </mergeCells>
  <pageMargins left="0.7" right="0.7" top="0.75" bottom="0.75" header="0.3" footer="0.3"/>
  <pageSetup paperSize="9" orientation="portrait" r:id="rId1"/>
  <ignoredErrors>
    <ignoredError sqref="E12:E13" twoDigitTextYear="1"/>
    <ignoredError sqref="O14 O12:O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A7" workbookViewId="0">
      <selection activeCell="B18" sqref="B18"/>
    </sheetView>
  </sheetViews>
  <sheetFormatPr defaultRowHeight="12.75" x14ac:dyDescent="0.2"/>
  <cols>
    <col min="1" max="1" width="4.5" customWidth="1"/>
    <col min="2" max="2" width="19.6640625" customWidth="1"/>
    <col min="3" max="3" width="9.83203125" customWidth="1"/>
    <col min="4" max="4" width="15.1640625" customWidth="1"/>
    <col min="5" max="5" width="8.6640625" customWidth="1"/>
    <col min="6" max="6" width="8" customWidth="1"/>
    <col min="7" max="7" width="14.5" customWidth="1"/>
    <col min="8" max="8" width="7.83203125" customWidth="1"/>
    <col min="9" max="9" width="13.33203125" customWidth="1"/>
    <col min="10" max="10" width="8.1640625" customWidth="1"/>
    <col min="11" max="11" width="11" customWidth="1"/>
    <col min="12" max="12" width="9" customWidth="1"/>
    <col min="13" max="13" width="10.83203125" customWidth="1"/>
    <col min="15" max="15" width="13.6640625" customWidth="1"/>
    <col min="17" max="17" width="13.83203125" customWidth="1"/>
  </cols>
  <sheetData>
    <row r="1" spans="1:21" x14ac:dyDescent="0.2">
      <c r="A1" s="8"/>
      <c r="B1" s="8"/>
      <c r="C1" s="8" t="s">
        <v>2</v>
      </c>
      <c r="D1" s="8" t="s">
        <v>3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19"/>
    </row>
    <row r="2" spans="1:21" x14ac:dyDescent="0.2">
      <c r="A2" s="8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19"/>
    </row>
    <row r="3" spans="1:21" x14ac:dyDescent="0.2">
      <c r="A3" s="8" t="s">
        <v>5</v>
      </c>
      <c r="B3" s="8"/>
      <c r="C3" s="8"/>
      <c r="D3" s="8" t="s">
        <v>34</v>
      </c>
      <c r="E3" s="8"/>
      <c r="F3" s="8"/>
      <c r="G3" s="8" t="s">
        <v>6</v>
      </c>
      <c r="H3" s="8"/>
      <c r="I3" s="8" t="s">
        <v>7</v>
      </c>
      <c r="J3" s="8"/>
      <c r="K3" s="8"/>
      <c r="L3" s="8"/>
      <c r="M3" s="8"/>
      <c r="N3" s="8"/>
      <c r="O3" s="8"/>
      <c r="P3" s="8"/>
      <c r="Q3" s="8"/>
      <c r="R3" s="8"/>
      <c r="S3" s="19"/>
    </row>
    <row r="4" spans="1:21" x14ac:dyDescent="0.2">
      <c r="A4" s="8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9"/>
    </row>
    <row r="5" spans="1:21" ht="35.25" customHeight="1" x14ac:dyDescent="0.2">
      <c r="A5" s="6" t="s">
        <v>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5"/>
    </row>
    <row r="6" spans="1:21" ht="60.75" customHeight="1" x14ac:dyDescent="0.2">
      <c r="A6" s="28" t="s">
        <v>10</v>
      </c>
      <c r="B6" s="7" t="s">
        <v>11</v>
      </c>
      <c r="C6" s="28" t="s">
        <v>12</v>
      </c>
      <c r="D6" s="30" t="s">
        <v>13</v>
      </c>
      <c r="E6" s="37" t="s">
        <v>14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9"/>
    </row>
    <row r="7" spans="1:21" ht="90" customHeight="1" x14ac:dyDescent="0.2">
      <c r="A7" s="1"/>
      <c r="B7" s="1"/>
      <c r="C7" s="1"/>
      <c r="D7" s="1"/>
      <c r="E7" s="26" t="s">
        <v>33</v>
      </c>
      <c r="F7" s="27" t="s">
        <v>51</v>
      </c>
      <c r="G7" s="28" t="s">
        <v>28</v>
      </c>
      <c r="H7" s="27" t="s">
        <v>51</v>
      </c>
      <c r="I7" s="28" t="s">
        <v>31</v>
      </c>
      <c r="J7" s="27" t="s">
        <v>51</v>
      </c>
      <c r="K7" s="26" t="s">
        <v>30</v>
      </c>
      <c r="L7" s="27" t="s">
        <v>51</v>
      </c>
      <c r="M7" s="28" t="s">
        <v>15</v>
      </c>
      <c r="N7" s="27" t="s">
        <v>51</v>
      </c>
      <c r="O7" s="28" t="s">
        <v>29</v>
      </c>
      <c r="P7" s="27" t="s">
        <v>51</v>
      </c>
      <c r="Q7" s="9" t="s">
        <v>35</v>
      </c>
      <c r="R7" s="27" t="s">
        <v>51</v>
      </c>
      <c r="S7" s="29" t="s">
        <v>59</v>
      </c>
      <c r="T7" s="33"/>
      <c r="U7" s="33"/>
    </row>
    <row r="8" spans="1:21" x14ac:dyDescent="0.2">
      <c r="A8" s="1">
        <v>1</v>
      </c>
      <c r="B8" s="1" t="s">
        <v>74</v>
      </c>
      <c r="C8" s="1"/>
      <c r="D8" s="12" t="s">
        <v>21</v>
      </c>
      <c r="E8" s="21" t="s">
        <v>65</v>
      </c>
      <c r="F8" s="22">
        <v>32</v>
      </c>
      <c r="G8" s="22">
        <v>0</v>
      </c>
      <c r="H8" s="22">
        <v>0</v>
      </c>
      <c r="I8" s="22">
        <v>10</v>
      </c>
      <c r="J8" s="22">
        <v>20</v>
      </c>
      <c r="K8" s="21" t="s">
        <v>56</v>
      </c>
      <c r="L8" s="22">
        <v>30</v>
      </c>
      <c r="M8" s="22">
        <v>160</v>
      </c>
      <c r="N8" s="22">
        <v>30</v>
      </c>
      <c r="O8" s="22">
        <v>8</v>
      </c>
      <c r="P8" s="22">
        <v>26</v>
      </c>
      <c r="Q8" s="22">
        <v>34</v>
      </c>
      <c r="R8" s="22">
        <v>19</v>
      </c>
      <c r="S8" s="22">
        <f t="shared" ref="S8:S14" si="0">SUM(F8+H8+J8+L8+N8+P8+R8)</f>
        <v>157</v>
      </c>
    </row>
    <row r="9" spans="1:21" x14ac:dyDescent="0.2">
      <c r="A9" s="1">
        <v>2</v>
      </c>
      <c r="B9" s="1" t="s">
        <v>77</v>
      </c>
      <c r="C9" s="1"/>
      <c r="D9" s="13" t="s">
        <v>22</v>
      </c>
      <c r="E9" s="21" t="s">
        <v>49</v>
      </c>
      <c r="F9" s="22">
        <v>10</v>
      </c>
      <c r="G9" s="22">
        <v>10</v>
      </c>
      <c r="H9" s="22">
        <v>28</v>
      </c>
      <c r="I9" s="1"/>
      <c r="J9" s="22">
        <v>0</v>
      </c>
      <c r="K9" s="21" t="s">
        <v>63</v>
      </c>
      <c r="L9" s="22">
        <v>23</v>
      </c>
      <c r="M9" s="22">
        <v>210</v>
      </c>
      <c r="N9" s="22">
        <v>40</v>
      </c>
      <c r="O9" s="22">
        <v>4</v>
      </c>
      <c r="P9" s="22">
        <v>28</v>
      </c>
      <c r="Q9" s="22">
        <v>49</v>
      </c>
      <c r="R9" s="22">
        <v>29</v>
      </c>
      <c r="S9" s="22">
        <f t="shared" si="0"/>
        <v>158</v>
      </c>
    </row>
    <row r="10" spans="1:21" x14ac:dyDescent="0.2">
      <c r="A10" s="1">
        <v>3</v>
      </c>
      <c r="B10" s="1" t="s">
        <v>78</v>
      </c>
      <c r="C10" s="1"/>
      <c r="D10" s="14" t="s">
        <v>23</v>
      </c>
      <c r="E10" s="21" t="s">
        <v>62</v>
      </c>
      <c r="F10" s="22">
        <v>25</v>
      </c>
      <c r="G10" s="22">
        <v>10</v>
      </c>
      <c r="H10" s="22">
        <v>27</v>
      </c>
      <c r="I10" s="1"/>
      <c r="J10" s="22">
        <v>0</v>
      </c>
      <c r="K10" s="21" t="s">
        <v>55</v>
      </c>
      <c r="L10" s="22">
        <v>18</v>
      </c>
      <c r="M10" s="22">
        <v>192</v>
      </c>
      <c r="N10" s="22">
        <v>34</v>
      </c>
      <c r="O10" s="22">
        <v>5</v>
      </c>
      <c r="P10" s="20">
        <v>30</v>
      </c>
      <c r="Q10" s="22">
        <v>39</v>
      </c>
      <c r="R10" s="22">
        <v>19</v>
      </c>
      <c r="S10" s="22">
        <f t="shared" si="0"/>
        <v>153</v>
      </c>
    </row>
    <row r="11" spans="1:21" x14ac:dyDescent="0.2">
      <c r="A11" s="1">
        <v>4</v>
      </c>
      <c r="B11" s="1" t="s">
        <v>79</v>
      </c>
      <c r="C11" s="1"/>
      <c r="D11" s="15" t="s">
        <v>24</v>
      </c>
      <c r="E11" s="21" t="s">
        <v>61</v>
      </c>
      <c r="F11" s="22">
        <v>27</v>
      </c>
      <c r="G11" s="22">
        <v>9</v>
      </c>
      <c r="H11" s="22">
        <v>25</v>
      </c>
      <c r="I11" s="1"/>
      <c r="J11" s="22">
        <v>0</v>
      </c>
      <c r="K11" s="21" t="s">
        <v>55</v>
      </c>
      <c r="L11" s="22">
        <v>18</v>
      </c>
      <c r="M11" s="22">
        <v>207</v>
      </c>
      <c r="N11" s="22">
        <v>39</v>
      </c>
      <c r="O11" s="22">
        <v>4</v>
      </c>
      <c r="P11" s="20">
        <v>28</v>
      </c>
      <c r="Q11" s="22">
        <v>40</v>
      </c>
      <c r="R11" s="22">
        <v>20</v>
      </c>
      <c r="S11" s="22">
        <f t="shared" si="0"/>
        <v>157</v>
      </c>
    </row>
    <row r="12" spans="1:21" x14ac:dyDescent="0.2">
      <c r="A12" s="1">
        <v>5</v>
      </c>
      <c r="B12" s="1" t="s">
        <v>80</v>
      </c>
      <c r="C12" s="1"/>
      <c r="D12" s="12" t="s">
        <v>25</v>
      </c>
      <c r="E12" s="21" t="s">
        <v>50</v>
      </c>
      <c r="F12" s="22">
        <v>28</v>
      </c>
      <c r="G12" s="22">
        <v>10</v>
      </c>
      <c r="H12" s="22">
        <v>27</v>
      </c>
      <c r="I12" s="1"/>
      <c r="J12" s="22">
        <v>0</v>
      </c>
      <c r="K12" s="21" t="s">
        <v>55</v>
      </c>
      <c r="L12" s="22">
        <v>18</v>
      </c>
      <c r="M12" s="22">
        <v>198</v>
      </c>
      <c r="N12" s="22">
        <v>36</v>
      </c>
      <c r="O12" s="22">
        <v>5</v>
      </c>
      <c r="P12" s="20">
        <v>30</v>
      </c>
      <c r="Q12" s="22">
        <v>39</v>
      </c>
      <c r="R12" s="22">
        <v>19</v>
      </c>
      <c r="S12" s="22">
        <f t="shared" si="0"/>
        <v>158</v>
      </c>
    </row>
    <row r="13" spans="1:21" x14ac:dyDescent="0.2">
      <c r="A13" s="11">
        <v>6</v>
      </c>
      <c r="B13" s="11" t="s">
        <v>81</v>
      </c>
      <c r="C13" s="11"/>
      <c r="D13" s="12" t="s">
        <v>20</v>
      </c>
      <c r="E13" s="21" t="s">
        <v>60</v>
      </c>
      <c r="F13" s="22">
        <v>30</v>
      </c>
      <c r="G13" s="22">
        <v>13</v>
      </c>
      <c r="H13" s="22">
        <v>36</v>
      </c>
      <c r="I13" s="11"/>
      <c r="J13" s="22">
        <v>0</v>
      </c>
      <c r="K13" s="21" t="s">
        <v>63</v>
      </c>
      <c r="L13" s="22">
        <v>23</v>
      </c>
      <c r="M13" s="22">
        <v>220</v>
      </c>
      <c r="N13" s="22">
        <v>45</v>
      </c>
      <c r="O13" s="22">
        <v>4</v>
      </c>
      <c r="P13" s="20">
        <v>28</v>
      </c>
      <c r="Q13" s="22">
        <v>49</v>
      </c>
      <c r="R13" s="22">
        <v>29</v>
      </c>
      <c r="S13" s="22">
        <f t="shared" si="0"/>
        <v>191</v>
      </c>
    </row>
    <row r="14" spans="1:21" x14ac:dyDescent="0.2">
      <c r="A14" s="17">
        <v>7</v>
      </c>
      <c r="B14" s="17" t="s">
        <v>82</v>
      </c>
      <c r="C14" s="17"/>
      <c r="D14" s="15" t="s">
        <v>26</v>
      </c>
      <c r="E14" s="21" t="s">
        <v>50</v>
      </c>
      <c r="F14" s="22">
        <v>28</v>
      </c>
      <c r="G14" s="22">
        <v>10</v>
      </c>
      <c r="H14" s="22">
        <v>27</v>
      </c>
      <c r="I14" s="17"/>
      <c r="J14" s="22">
        <v>0</v>
      </c>
      <c r="K14" s="21" t="s">
        <v>56</v>
      </c>
      <c r="L14" s="22">
        <v>20</v>
      </c>
      <c r="M14" s="22">
        <v>180</v>
      </c>
      <c r="N14" s="22">
        <v>30</v>
      </c>
      <c r="O14" s="22">
        <v>4</v>
      </c>
      <c r="P14" s="20">
        <v>28</v>
      </c>
      <c r="Q14" s="22">
        <v>35</v>
      </c>
      <c r="R14" s="22">
        <v>15</v>
      </c>
      <c r="S14" s="22">
        <f t="shared" si="0"/>
        <v>148</v>
      </c>
    </row>
  </sheetData>
  <mergeCells count="1">
    <mergeCell ref="E6:S6"/>
  </mergeCells>
  <pageMargins left="0.7" right="0.7" top="0.75" bottom="0.75" header="0.3" footer="0.3"/>
  <pageSetup paperSize="9" orientation="portrait" r:id="rId1"/>
  <ignoredErrors>
    <ignoredError sqref="E9:E10 E11:E14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E18" sqref="E18"/>
    </sheetView>
  </sheetViews>
  <sheetFormatPr defaultRowHeight="12.75" x14ac:dyDescent="0.2"/>
  <cols>
    <col min="1" max="1" width="6.6640625" customWidth="1"/>
    <col min="2" max="2" width="17.33203125" customWidth="1"/>
    <col min="3" max="3" width="12.5" customWidth="1"/>
    <col min="4" max="4" width="14" customWidth="1"/>
    <col min="5" max="5" width="9.6640625" customWidth="1"/>
    <col min="6" max="6" width="9.83203125" customWidth="1"/>
    <col min="7" max="7" width="12.83203125" customWidth="1"/>
    <col min="8" max="8" width="9.33203125" customWidth="1"/>
    <col min="9" max="9" width="12.6640625" customWidth="1"/>
    <col min="10" max="10" width="7.5" customWidth="1"/>
    <col min="11" max="11" width="14.33203125" customWidth="1"/>
    <col min="13" max="13" width="16.5" customWidth="1"/>
  </cols>
  <sheetData>
    <row r="1" spans="1:17" x14ac:dyDescent="0.2">
      <c r="A1" s="10"/>
      <c r="B1" s="10"/>
      <c r="C1" s="10" t="s">
        <v>0</v>
      </c>
      <c r="D1" s="10" t="s">
        <v>1</v>
      </c>
      <c r="E1" s="10"/>
      <c r="F1" s="10"/>
      <c r="G1" s="10"/>
      <c r="H1" s="10"/>
      <c r="I1" s="10"/>
      <c r="J1" s="10"/>
      <c r="K1" s="18"/>
      <c r="L1" s="18"/>
      <c r="M1" s="18"/>
      <c r="N1" s="18"/>
      <c r="O1" s="18"/>
    </row>
    <row r="2" spans="1:17" x14ac:dyDescent="0.2">
      <c r="A2" s="10"/>
      <c r="B2" s="10"/>
      <c r="C2" s="10" t="s">
        <v>2</v>
      </c>
      <c r="D2" s="10" t="s">
        <v>3</v>
      </c>
      <c r="E2" s="10"/>
      <c r="F2" s="10"/>
      <c r="G2" s="10"/>
      <c r="H2" s="10"/>
      <c r="I2" s="10"/>
      <c r="J2" s="10"/>
      <c r="K2" s="18"/>
      <c r="L2" s="18"/>
      <c r="M2" s="18"/>
      <c r="N2" s="18"/>
      <c r="O2" s="18"/>
    </row>
    <row r="3" spans="1:17" x14ac:dyDescent="0.2">
      <c r="A3" s="10" t="s">
        <v>4</v>
      </c>
      <c r="B3" s="10"/>
      <c r="C3" s="10"/>
      <c r="D3" s="10"/>
      <c r="E3" s="10"/>
      <c r="F3" s="10"/>
      <c r="G3" s="10"/>
      <c r="H3" s="10"/>
      <c r="I3" s="10"/>
      <c r="J3" s="10"/>
      <c r="K3" s="18"/>
      <c r="L3" s="18"/>
      <c r="M3" s="18"/>
      <c r="N3" s="18"/>
      <c r="O3" s="18"/>
    </row>
    <row r="4" spans="1:17" x14ac:dyDescent="0.2">
      <c r="A4" s="10" t="s">
        <v>5</v>
      </c>
      <c r="B4" s="10"/>
      <c r="C4" s="10"/>
      <c r="D4" s="10" t="s">
        <v>44</v>
      </c>
      <c r="E4" s="10" t="s">
        <v>45</v>
      </c>
      <c r="F4" s="10"/>
      <c r="G4" s="10" t="s">
        <v>46</v>
      </c>
      <c r="H4" s="10"/>
      <c r="I4" s="10" t="s">
        <v>7</v>
      </c>
      <c r="J4" s="10"/>
      <c r="K4" s="18"/>
      <c r="L4" s="18"/>
      <c r="M4" s="18"/>
      <c r="N4" s="18"/>
      <c r="O4" s="18"/>
    </row>
    <row r="5" spans="1:17" x14ac:dyDescent="0.2">
      <c r="A5" s="10" t="s">
        <v>8</v>
      </c>
      <c r="B5" s="10"/>
      <c r="C5" s="10"/>
      <c r="D5" s="10"/>
      <c r="E5" s="10"/>
      <c r="F5" s="10"/>
      <c r="G5" s="10"/>
      <c r="H5" s="10"/>
      <c r="I5" s="10"/>
      <c r="J5" s="10"/>
      <c r="K5" s="18"/>
      <c r="L5" s="18"/>
      <c r="M5" s="18"/>
      <c r="N5" s="18"/>
      <c r="O5" s="18"/>
    </row>
    <row r="6" spans="1:17" x14ac:dyDescent="0.2">
      <c r="A6" s="10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8"/>
      <c r="L6" s="18"/>
      <c r="M6" s="18"/>
      <c r="N6" s="18"/>
      <c r="O6" s="18"/>
    </row>
    <row r="7" spans="1:17" ht="69" customHeight="1" x14ac:dyDescent="0.2">
      <c r="A7" s="2" t="s">
        <v>10</v>
      </c>
      <c r="B7" s="11" t="s">
        <v>11</v>
      </c>
      <c r="C7" s="2" t="s">
        <v>12</v>
      </c>
      <c r="D7" s="4" t="s">
        <v>13</v>
      </c>
      <c r="E7" s="40" t="s">
        <v>14</v>
      </c>
      <c r="F7" s="35"/>
      <c r="G7" s="35"/>
      <c r="H7" s="35"/>
      <c r="I7" s="35"/>
      <c r="J7" s="35"/>
      <c r="K7" s="18"/>
      <c r="L7" s="18"/>
      <c r="M7" s="18"/>
      <c r="N7" s="18"/>
      <c r="O7" s="18"/>
    </row>
    <row r="8" spans="1:17" ht="66.75" customHeight="1" x14ac:dyDescent="0.2">
      <c r="A8" s="11"/>
      <c r="B8" s="11"/>
      <c r="C8" s="11"/>
      <c r="D8" s="11"/>
      <c r="E8" s="3" t="s">
        <v>30</v>
      </c>
      <c r="F8" s="20" t="s">
        <v>51</v>
      </c>
      <c r="G8" s="2" t="s">
        <v>28</v>
      </c>
      <c r="H8" s="20" t="s">
        <v>51</v>
      </c>
      <c r="I8" s="9" t="s">
        <v>35</v>
      </c>
      <c r="J8" s="20" t="s">
        <v>51</v>
      </c>
      <c r="K8" s="2" t="s">
        <v>15</v>
      </c>
      <c r="L8" s="20" t="s">
        <v>51</v>
      </c>
      <c r="M8" s="2" t="s">
        <v>29</v>
      </c>
      <c r="N8" s="20" t="s">
        <v>51</v>
      </c>
      <c r="O8" s="4" t="s">
        <v>52</v>
      </c>
      <c r="P8" s="33"/>
      <c r="Q8" s="33"/>
    </row>
    <row r="9" spans="1:17" x14ac:dyDescent="0.2">
      <c r="A9" s="11">
        <v>1</v>
      </c>
      <c r="B9" s="18" t="s">
        <v>70</v>
      </c>
      <c r="C9" s="11"/>
      <c r="D9" s="11" t="s">
        <v>16</v>
      </c>
      <c r="E9" s="21" t="s">
        <v>56</v>
      </c>
      <c r="F9" s="22">
        <v>20</v>
      </c>
      <c r="G9" s="22">
        <v>9</v>
      </c>
      <c r="H9" s="22">
        <v>25</v>
      </c>
      <c r="I9" s="22">
        <v>26</v>
      </c>
      <c r="J9" s="22">
        <v>10</v>
      </c>
      <c r="K9" s="22">
        <v>171</v>
      </c>
      <c r="L9" s="22">
        <v>27</v>
      </c>
      <c r="M9" s="22">
        <v>3</v>
      </c>
      <c r="N9" s="18">
        <v>26</v>
      </c>
      <c r="O9" s="18">
        <f>SUM(F9+H9+J9+L9+N9)</f>
        <v>108</v>
      </c>
    </row>
    <row r="10" spans="1:17" x14ac:dyDescent="0.2">
      <c r="A10" s="11">
        <v>2</v>
      </c>
      <c r="B10" s="18" t="s">
        <v>75</v>
      </c>
      <c r="C10" s="11"/>
      <c r="D10" s="11" t="s">
        <v>17</v>
      </c>
      <c r="E10" s="21" t="s">
        <v>56</v>
      </c>
      <c r="F10" s="22">
        <v>20</v>
      </c>
      <c r="G10" s="22">
        <v>9</v>
      </c>
      <c r="H10" s="22">
        <v>25</v>
      </c>
      <c r="I10" s="22">
        <v>26</v>
      </c>
      <c r="J10" s="22">
        <v>10</v>
      </c>
      <c r="K10" s="22">
        <v>171</v>
      </c>
      <c r="L10" s="22">
        <v>27</v>
      </c>
      <c r="M10" s="22">
        <v>2</v>
      </c>
      <c r="N10" s="18">
        <v>24</v>
      </c>
      <c r="O10" s="18">
        <f>SUM(F10+H10+J10+L10+N10)</f>
        <v>106</v>
      </c>
    </row>
    <row r="11" spans="1:17" x14ac:dyDescent="0.2">
      <c r="A11" s="11">
        <v>3</v>
      </c>
      <c r="B11" s="18" t="s">
        <v>71</v>
      </c>
      <c r="C11" s="11"/>
      <c r="D11" s="11" t="s">
        <v>18</v>
      </c>
      <c r="E11" s="21" t="s">
        <v>56</v>
      </c>
      <c r="F11" s="22">
        <v>20</v>
      </c>
      <c r="G11" s="22">
        <v>9</v>
      </c>
      <c r="H11" s="22">
        <v>25</v>
      </c>
      <c r="I11" s="22">
        <v>24</v>
      </c>
      <c r="J11" s="22">
        <v>9</v>
      </c>
      <c r="K11" s="22">
        <v>174</v>
      </c>
      <c r="L11" s="22">
        <v>28</v>
      </c>
      <c r="M11" s="22">
        <v>3</v>
      </c>
      <c r="N11" s="18">
        <v>26</v>
      </c>
      <c r="O11" s="18">
        <f>SUM(F11+H11+J11+L11+N11)</f>
        <v>108</v>
      </c>
    </row>
    <row r="12" spans="1:17" x14ac:dyDescent="0.2">
      <c r="A12" s="11">
        <v>4</v>
      </c>
      <c r="B12" s="18" t="s">
        <v>72</v>
      </c>
      <c r="C12" s="11"/>
      <c r="D12" s="11" t="s">
        <v>19</v>
      </c>
      <c r="E12" s="21" t="s">
        <v>63</v>
      </c>
      <c r="F12" s="22">
        <v>23</v>
      </c>
      <c r="G12" s="22">
        <v>12</v>
      </c>
      <c r="H12" s="22">
        <v>34</v>
      </c>
      <c r="I12" s="22">
        <v>28</v>
      </c>
      <c r="J12" s="22">
        <v>11</v>
      </c>
      <c r="K12" s="22">
        <v>180</v>
      </c>
      <c r="L12" s="22">
        <v>30</v>
      </c>
      <c r="M12" s="22">
        <v>2</v>
      </c>
      <c r="N12" s="18">
        <v>24</v>
      </c>
      <c r="O12" s="18">
        <f>SUM(F12+H12+J12+L12+N12)</f>
        <v>122</v>
      </c>
    </row>
    <row r="13" spans="1:17" x14ac:dyDescent="0.2">
      <c r="A13" s="11">
        <v>5</v>
      </c>
      <c r="B13" s="18" t="s">
        <v>73</v>
      </c>
      <c r="C13" s="11"/>
      <c r="D13" s="16" t="s">
        <v>41</v>
      </c>
      <c r="E13" s="21" t="s">
        <v>63</v>
      </c>
      <c r="F13" s="22">
        <v>23</v>
      </c>
      <c r="G13" s="22">
        <v>10</v>
      </c>
      <c r="H13" s="22">
        <v>28</v>
      </c>
      <c r="I13" s="22">
        <v>30</v>
      </c>
      <c r="J13" s="22">
        <v>12</v>
      </c>
      <c r="K13" s="22">
        <v>174</v>
      </c>
      <c r="L13" s="22">
        <v>28</v>
      </c>
      <c r="M13" s="22">
        <v>3</v>
      </c>
      <c r="N13" s="18">
        <v>26</v>
      </c>
      <c r="O13" s="18">
        <f>SUM(F13+H13+J13+L13+N13)</f>
        <v>117</v>
      </c>
    </row>
  </sheetData>
  <mergeCells count="1">
    <mergeCell ref="E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selection activeCell="B9" sqref="B9"/>
    </sheetView>
  </sheetViews>
  <sheetFormatPr defaultRowHeight="12.75" x14ac:dyDescent="0.2"/>
  <cols>
    <col min="1" max="1" width="6.1640625" customWidth="1"/>
    <col min="2" max="2" width="17.83203125" customWidth="1"/>
    <col min="3" max="3" width="12.83203125" customWidth="1"/>
    <col min="4" max="4" width="14.33203125" customWidth="1"/>
    <col min="5" max="5" width="16.83203125" customWidth="1"/>
    <col min="6" max="6" width="10" customWidth="1"/>
    <col min="7" max="7" width="14.33203125" customWidth="1"/>
    <col min="8" max="8" width="9.6640625" customWidth="1"/>
    <col min="9" max="9" width="14.5" customWidth="1"/>
    <col min="11" max="11" width="11.83203125" customWidth="1"/>
  </cols>
  <sheetData>
    <row r="1" spans="1:15" x14ac:dyDescent="0.2">
      <c r="A1" s="8"/>
      <c r="B1" s="8"/>
      <c r="C1" s="8" t="s">
        <v>2</v>
      </c>
      <c r="D1" s="8" t="s">
        <v>3</v>
      </c>
      <c r="E1" s="8"/>
      <c r="F1" s="8"/>
      <c r="G1" s="8"/>
      <c r="H1" s="8"/>
      <c r="I1" s="8"/>
      <c r="J1" s="23"/>
      <c r="K1" s="23"/>
      <c r="L1" s="23"/>
      <c r="M1" s="24"/>
      <c r="N1" s="24"/>
    </row>
    <row r="2" spans="1:15" x14ac:dyDescent="0.2">
      <c r="A2" s="8" t="s">
        <v>4</v>
      </c>
      <c r="B2" s="8"/>
      <c r="C2" s="8"/>
      <c r="D2" s="8"/>
      <c r="E2" s="8"/>
      <c r="F2" s="8"/>
      <c r="G2" s="8"/>
      <c r="H2" s="8"/>
      <c r="I2" s="8"/>
      <c r="J2" s="23"/>
      <c r="K2" s="23"/>
      <c r="L2" s="23"/>
      <c r="M2" s="24"/>
      <c r="N2" s="24"/>
    </row>
    <row r="3" spans="1:15" x14ac:dyDescent="0.2">
      <c r="A3" s="8" t="s">
        <v>5</v>
      </c>
      <c r="B3" s="8" t="s">
        <v>47</v>
      </c>
      <c r="C3" s="8"/>
      <c r="D3" s="8" t="s">
        <v>48</v>
      </c>
      <c r="E3" s="8"/>
      <c r="F3" s="8"/>
      <c r="G3" s="8" t="s">
        <v>7</v>
      </c>
      <c r="H3" s="8"/>
      <c r="I3" s="8"/>
      <c r="J3" s="23"/>
      <c r="K3" s="23"/>
      <c r="L3" s="23"/>
      <c r="M3" s="24"/>
      <c r="N3" s="24"/>
    </row>
    <row r="4" spans="1:15" x14ac:dyDescent="0.2">
      <c r="A4" s="8" t="s">
        <v>8</v>
      </c>
      <c r="B4" s="8"/>
      <c r="C4" s="8"/>
      <c r="D4" s="8"/>
      <c r="E4" s="8"/>
      <c r="F4" s="8"/>
      <c r="G4" s="8"/>
      <c r="H4" s="8"/>
      <c r="I4" s="8"/>
      <c r="J4" s="23"/>
      <c r="K4" s="23"/>
      <c r="L4" s="23"/>
      <c r="M4" s="24"/>
      <c r="N4" s="24"/>
    </row>
    <row r="5" spans="1:15" x14ac:dyDescent="0.2">
      <c r="A5" s="6" t="s">
        <v>9</v>
      </c>
      <c r="B5" s="6"/>
      <c r="C5" s="6"/>
      <c r="D5" s="6"/>
      <c r="E5" s="8"/>
      <c r="F5" s="8"/>
      <c r="G5" s="8"/>
      <c r="H5" s="8"/>
      <c r="I5" s="8"/>
      <c r="J5" s="23"/>
      <c r="K5" s="23"/>
      <c r="L5" s="23"/>
      <c r="M5" s="25"/>
      <c r="N5" s="25"/>
    </row>
    <row r="6" spans="1:15" ht="65.25" customHeight="1" x14ac:dyDescent="0.2">
      <c r="A6" s="26" t="s">
        <v>10</v>
      </c>
      <c r="B6" s="27" t="s">
        <v>11</v>
      </c>
      <c r="C6" s="28" t="s">
        <v>12</v>
      </c>
      <c r="D6" s="30" t="s">
        <v>13</v>
      </c>
      <c r="E6" s="40" t="s">
        <v>14</v>
      </c>
      <c r="F6" s="35"/>
      <c r="G6" s="35"/>
      <c r="H6" s="35"/>
      <c r="I6" s="35"/>
      <c r="J6" s="35"/>
      <c r="K6" s="35"/>
      <c r="L6" s="35"/>
      <c r="M6" s="35"/>
      <c r="N6" s="36"/>
    </row>
    <row r="7" spans="1:15" ht="75" customHeight="1" x14ac:dyDescent="0.2">
      <c r="A7" s="18"/>
      <c r="B7" s="18"/>
      <c r="C7" s="18"/>
      <c r="D7" s="18"/>
      <c r="E7" s="28" t="s">
        <v>29</v>
      </c>
      <c r="F7" s="32" t="s">
        <v>51</v>
      </c>
      <c r="G7" s="28" t="s">
        <v>31</v>
      </c>
      <c r="H7" s="32" t="s">
        <v>51</v>
      </c>
      <c r="I7" s="9" t="s">
        <v>35</v>
      </c>
      <c r="J7" s="32" t="s">
        <v>51</v>
      </c>
      <c r="K7" s="28" t="s">
        <v>15</v>
      </c>
      <c r="L7" s="32" t="s">
        <v>51</v>
      </c>
      <c r="M7" s="26" t="s">
        <v>52</v>
      </c>
      <c r="N7" s="28"/>
      <c r="O7" s="33"/>
    </row>
    <row r="8" spans="1:15" x14ac:dyDescent="0.2">
      <c r="A8" s="18">
        <v>1</v>
      </c>
      <c r="B8" s="18" t="s">
        <v>66</v>
      </c>
      <c r="C8" s="18"/>
      <c r="D8" s="16" t="s">
        <v>36</v>
      </c>
      <c r="E8" s="22">
        <v>5</v>
      </c>
      <c r="F8" s="22">
        <v>20</v>
      </c>
      <c r="G8" s="22">
        <v>6</v>
      </c>
      <c r="H8" s="22">
        <v>12</v>
      </c>
      <c r="I8" s="22">
        <v>20</v>
      </c>
      <c r="J8" s="22">
        <v>10</v>
      </c>
      <c r="K8" s="22">
        <v>151</v>
      </c>
      <c r="L8" s="22">
        <v>27</v>
      </c>
      <c r="M8" s="22">
        <f>SUM(F8+H8+J8+L8)</f>
        <v>69</v>
      </c>
      <c r="N8" s="18"/>
    </row>
    <row r="9" spans="1:15" x14ac:dyDescent="0.2">
      <c r="A9" s="18">
        <v>2</v>
      </c>
      <c r="B9" s="18" t="s">
        <v>76</v>
      </c>
      <c r="C9" s="18"/>
      <c r="D9" s="16" t="s">
        <v>37</v>
      </c>
      <c r="E9" s="22">
        <v>2</v>
      </c>
      <c r="F9" s="22">
        <v>14</v>
      </c>
      <c r="G9" s="22">
        <v>6</v>
      </c>
      <c r="H9" s="22">
        <v>12</v>
      </c>
      <c r="I9" s="22">
        <v>20</v>
      </c>
      <c r="J9" s="22">
        <v>10</v>
      </c>
      <c r="K9" s="22">
        <v>145</v>
      </c>
      <c r="L9" s="22">
        <v>25</v>
      </c>
      <c r="M9" s="22">
        <f>SUM(F9+H9+J9+L9)</f>
        <v>61</v>
      </c>
      <c r="N9" s="18"/>
    </row>
    <row r="10" spans="1:15" x14ac:dyDescent="0.2">
      <c r="A10" s="18">
        <v>3</v>
      </c>
      <c r="B10" s="18" t="s">
        <v>67</v>
      </c>
      <c r="C10" s="18"/>
      <c r="D10" s="16" t="s">
        <v>38</v>
      </c>
      <c r="E10" s="22">
        <v>3</v>
      </c>
      <c r="F10" s="22">
        <v>16</v>
      </c>
      <c r="G10" s="22">
        <v>9</v>
      </c>
      <c r="H10" s="22">
        <v>18</v>
      </c>
      <c r="I10" s="22">
        <v>18</v>
      </c>
      <c r="J10" s="22">
        <v>9</v>
      </c>
      <c r="K10" s="22">
        <v>151</v>
      </c>
      <c r="L10" s="22">
        <v>27</v>
      </c>
      <c r="M10" s="22">
        <f>SUM(F10+H10+J10+L10)</f>
        <v>70</v>
      </c>
      <c r="N10" s="18"/>
    </row>
    <row r="11" spans="1:15" x14ac:dyDescent="0.2">
      <c r="A11" s="18">
        <v>4</v>
      </c>
      <c r="B11" s="18" t="s">
        <v>68</v>
      </c>
      <c r="C11" s="18"/>
      <c r="D11" s="16" t="s">
        <v>39</v>
      </c>
      <c r="E11" s="22">
        <v>3</v>
      </c>
      <c r="F11" s="22">
        <v>16</v>
      </c>
      <c r="G11" s="22">
        <v>9</v>
      </c>
      <c r="H11" s="22">
        <v>18</v>
      </c>
      <c r="I11" s="22">
        <v>18</v>
      </c>
      <c r="J11" s="22">
        <v>9</v>
      </c>
      <c r="K11" s="22">
        <v>154</v>
      </c>
      <c r="L11" s="22">
        <v>28</v>
      </c>
      <c r="M11" s="22">
        <f>SUM(F11+H11+J11+L11)</f>
        <v>71</v>
      </c>
      <c r="N11" s="18"/>
    </row>
    <row r="12" spans="1:15" x14ac:dyDescent="0.2">
      <c r="A12" s="18">
        <v>5</v>
      </c>
      <c r="B12" s="18" t="s">
        <v>69</v>
      </c>
      <c r="C12" s="18"/>
      <c r="D12" s="16" t="s">
        <v>40</v>
      </c>
      <c r="E12" s="22">
        <v>5</v>
      </c>
      <c r="F12" s="22">
        <v>20</v>
      </c>
      <c r="G12" s="22">
        <v>13</v>
      </c>
      <c r="H12" s="22">
        <v>20</v>
      </c>
      <c r="I12" s="22">
        <v>26</v>
      </c>
      <c r="J12" s="22">
        <v>13</v>
      </c>
      <c r="K12" s="22">
        <v>160</v>
      </c>
      <c r="L12" s="22">
        <v>30</v>
      </c>
      <c r="M12" s="22">
        <f>SUM(F12+H12+J12+L12)</f>
        <v>83</v>
      </c>
      <c r="N12" s="18"/>
    </row>
  </sheetData>
  <mergeCells count="1">
    <mergeCell ref="E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III ступень</vt:lpstr>
      <vt:lpstr>IV-V ступень</vt:lpstr>
      <vt:lpstr>Отец </vt:lpstr>
      <vt:lpstr>Мать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2018-03-12T19:09:54Z</dcterms:created>
  <dcterms:modified xsi:type="dcterms:W3CDTF">2018-03-17T10:50:53Z</dcterms:modified>
</cp:coreProperties>
</file>